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gionemarche.intra\ormadfs\Dati1\giunta\utenti\Commercio\BANDO UCRAINA\LIQUIDAZIONE\2^ LIQUIDAZIONE\"/>
    </mc:Choice>
  </mc:AlternateContent>
  <bookViews>
    <workbookView xWindow="0" yWindow="0" windowWidth="19200" windowHeight="10860"/>
  </bookViews>
  <sheets>
    <sheet name="Foglio1" sheetId="1" r:id="rId1"/>
  </sheets>
  <definedNames>
    <definedName name="_xlnm._FilterDatabase" localSheetId="0" hidden="1">Foglio1!$A$5:$AI$5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J7" i="1"/>
  <c r="K11" i="1" l="1"/>
  <c r="J11" i="1"/>
  <c r="J12" i="1"/>
  <c r="K12" i="1"/>
  <c r="J8" i="1" l="1"/>
  <c r="I14" i="1"/>
  <c r="K8" i="1" l="1"/>
  <c r="J10" i="1"/>
  <c r="K10" i="1" s="1"/>
  <c r="J13" i="1"/>
  <c r="K13" i="1" s="1"/>
  <c r="J9" i="1" l="1"/>
  <c r="K9" i="1" s="1"/>
  <c r="J6" i="1"/>
  <c r="K6" i="1" s="1"/>
  <c r="K14" i="1" s="1"/>
  <c r="J14" i="1" l="1"/>
</calcChain>
</file>

<file path=xl/sharedStrings.xml><?xml version="1.0" encoding="utf-8"?>
<sst xmlns="http://schemas.openxmlformats.org/spreadsheetml/2006/main" count="99" uniqueCount="76">
  <si>
    <t>ID</t>
  </si>
  <si>
    <t>Partita IVA</t>
  </si>
  <si>
    <t>Ragione sociale</t>
  </si>
  <si>
    <t>Indirizzo</t>
  </si>
  <si>
    <t>L. R. 16 giugno 2022, n. 13, art. 1, c. 1. lett. a) – DGR n. 941 del 25 luglio 2022 – DDDAPIM 224 del 26 luglio 2022 modificato e integrato con DDDAPIM 234 del 03 agosto 2022 Misure urgenti per il sostegno delle attività produttive a seguito dell’emergenza economica</t>
  </si>
  <si>
    <t>Persona fisica/Persona giuridica</t>
  </si>
  <si>
    <t>Comune</t>
  </si>
  <si>
    <t>Provincia</t>
  </si>
  <si>
    <t>Cap</t>
  </si>
  <si>
    <t>FM</t>
  </si>
  <si>
    <t>M.I.C. SRL</t>
  </si>
  <si>
    <t>01659230443</t>
  </si>
  <si>
    <t>VIA DELLA COOPERAZIONE, 31/33/35</t>
  </si>
  <si>
    <t>PORTO SANT'ELPIDIO</t>
  </si>
  <si>
    <t>MIR GROUP SRL</t>
  </si>
  <si>
    <t>01384320410</t>
  </si>
  <si>
    <t>Via Gandhi 3</t>
  </si>
  <si>
    <t>PU</t>
  </si>
  <si>
    <t>Petriano</t>
  </si>
  <si>
    <t>LABER MADE IN ITALY SRL</t>
  </si>
  <si>
    <t>02074850419</t>
  </si>
  <si>
    <t>STRADA DI MONTEFELTRO N. 47/F</t>
  </si>
  <si>
    <t>PESARO</t>
  </si>
  <si>
    <t>KL3 Srl</t>
  </si>
  <si>
    <t>02291340442</t>
  </si>
  <si>
    <t>Via Filippo Turati, 24</t>
  </si>
  <si>
    <t>Montegranaro</t>
  </si>
  <si>
    <t>GIURIDICA</t>
  </si>
  <si>
    <t>Allegato 1</t>
  </si>
  <si>
    <t>Contributo da liquidare Cap. 2140110251 Importo lordo</t>
  </si>
  <si>
    <t>Contributo da liquidare Cap. 2140110251 Importo netto</t>
  </si>
  <si>
    <t>Codice COR</t>
  </si>
  <si>
    <t>Codice CUP</t>
  </si>
  <si>
    <t>Misura</t>
  </si>
  <si>
    <t>Ritenuta 4%
(DPR 600/73 art.28)</t>
  </si>
  <si>
    <t>1-ESPORTATORI</t>
  </si>
  <si>
    <t>Capitolo</t>
  </si>
  <si>
    <t>Impegni</t>
  </si>
  <si>
    <t>Sub-Impegni</t>
  </si>
  <si>
    <t>10983/2022</t>
  </si>
  <si>
    <t>23089/2022</t>
  </si>
  <si>
    <t>23090/2022</t>
  </si>
  <si>
    <t>23091/2022</t>
  </si>
  <si>
    <t>23093/2022</t>
  </si>
  <si>
    <t>MALPASO S.R.L.</t>
  </si>
  <si>
    <t>01598400438</t>
  </si>
  <si>
    <t>VIA DELLA MAGGIOLA 23</t>
  </si>
  <si>
    <t>MC</t>
  </si>
  <si>
    <t>MONTECOSARO</t>
  </si>
  <si>
    <t>10983/2023</t>
  </si>
  <si>
    <t>23086/2022</t>
  </si>
  <si>
    <t>AB INDUSTRIE SRL</t>
  </si>
  <si>
    <t>02375950447</t>
  </si>
  <si>
    <t>Via Alcide De Gasperi 9</t>
  </si>
  <si>
    <t>Monte San Pietrangeli</t>
  </si>
  <si>
    <t>23088/2022</t>
  </si>
  <si>
    <t>2-FORNITORI</t>
  </si>
  <si>
    <t>BITECO BIOGAS S.R.L.</t>
  </si>
  <si>
    <t>01733500431</t>
  </si>
  <si>
    <t>VIA ROMA N.28</t>
  </si>
  <si>
    <t>TREIA</t>
  </si>
  <si>
    <t>23092/2022</t>
  </si>
  <si>
    <t>F.DG SRL</t>
  </si>
  <si>
    <t>01959050442</t>
  </si>
  <si>
    <t>VIA GIUSEPPE FIORAVANTI N. 9</t>
  </si>
  <si>
    <t>AP</t>
  </si>
  <si>
    <t>SAN BENEDETTO DEL TRONTO</t>
  </si>
  <si>
    <t>23087/2022</t>
  </si>
  <si>
    <t>B78I22005080001</t>
  </si>
  <si>
    <t>B88I22006150001</t>
  </si>
  <si>
    <t>B58I22006000001</t>
  </si>
  <si>
    <t>B88I22006080001</t>
  </si>
  <si>
    <t>B78I22005090001</t>
  </si>
  <si>
    <t>B38I22004420001</t>
  </si>
  <si>
    <t>B98I22006590001</t>
  </si>
  <si>
    <t>B48I22004780001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</si>
</sst>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€&quot;;\-#,##0.00\ &quot;€&quot;"/>
    <numFmt numFmtId="43" formatCode="_-* #,##0.00_-;\-* #,##0.00_-;_-* &quot;-&quot;??_-;_-@_-"/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43" fontId="0" fillId="0" borderId="0" xfId="1" applyFont="1"/>
    <xf numFmtId="0" fontId="0" fillId="0" borderId="1" xfId="0" applyBorder="1" applyAlignment="1">
      <alignment vertical="center" wrapText="1"/>
    </xf>
    <xf numFmtId="1" fontId="2" fillId="0" borderId="1" xfId="2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horizontal="left"/>
    </xf>
    <xf numFmtId="0" fontId="0" fillId="0" borderId="1" xfId="0" applyBorder="1"/>
    <xf numFmtId="0" fontId="2" fillId="0" borderId="1" xfId="2" applyFont="1" applyFill="1" applyBorder="1" applyAlignment="1">
      <alignment horizontal="center"/>
    </xf>
    <xf numFmtId="164" fontId="0" fillId="0" borderId="1" xfId="0" applyNumberFormat="1" applyFont="1" applyBorder="1"/>
    <xf numFmtId="164" fontId="0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/>
    <xf numFmtId="7" fontId="0" fillId="0" borderId="1" xfId="1" applyNumberFormat="1" applyFont="1" applyBorder="1"/>
    <xf numFmtId="164" fontId="0" fillId="0" borderId="1" xfId="1" applyNumberFormat="1" applyFont="1" applyBorder="1"/>
    <xf numFmtId="164" fontId="0" fillId="0" borderId="1" xfId="0" applyNumberFormat="1" applyBorder="1" applyAlignment="1">
      <alignment vertical="center"/>
    </xf>
    <xf numFmtId="0" fontId="0" fillId="0" borderId="0" xfId="0" applyAlignment="1">
      <alignment horizontal="center" wrapText="1"/>
    </xf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19" sqref="K19"/>
    </sheetView>
  </sheetViews>
  <sheetFormatPr defaultRowHeight="14.4" x14ac:dyDescent="0.3"/>
  <cols>
    <col min="2" max="2" width="23.5546875" bestFit="1" customWidth="1"/>
    <col min="3" max="3" width="24.88671875" customWidth="1"/>
    <col min="4" max="4" width="17.6640625" customWidth="1"/>
    <col min="5" max="5" width="33.88671875" bestFit="1" customWidth="1"/>
    <col min="6" max="6" width="9.109375" bestFit="1" customWidth="1"/>
    <col min="7" max="7" width="27.44140625" bestFit="1" customWidth="1"/>
    <col min="8" max="8" width="6" bestFit="1" customWidth="1"/>
    <col min="9" max="9" width="17.5546875" style="2" customWidth="1"/>
    <col min="10" max="10" width="13.109375" customWidth="1"/>
    <col min="11" max="11" width="15.5546875" customWidth="1"/>
    <col min="12" max="12" width="15.77734375" customWidth="1"/>
    <col min="13" max="13" width="22.77734375" customWidth="1"/>
    <col min="14" max="14" width="16.44140625" customWidth="1"/>
    <col min="15" max="15" width="11.88671875" customWidth="1"/>
    <col min="16" max="16" width="12.6640625" customWidth="1"/>
    <col min="17" max="17" width="16" customWidth="1"/>
  </cols>
  <sheetData>
    <row r="1" spans="1:17" ht="48" customHeight="1" x14ac:dyDescent="0.3">
      <c r="A1" s="17" t="s">
        <v>4</v>
      </c>
      <c r="B1" s="17"/>
      <c r="C1" s="17"/>
      <c r="D1" s="17"/>
      <c r="E1" s="17"/>
      <c r="F1" s="17"/>
      <c r="G1" s="17"/>
      <c r="H1" s="17"/>
      <c r="I1" s="17"/>
    </row>
    <row r="3" spans="1:17" x14ac:dyDescent="0.3">
      <c r="A3" t="s">
        <v>28</v>
      </c>
    </row>
    <row r="5" spans="1:17" s="1" customFormat="1" ht="65.25" customHeight="1" x14ac:dyDescent="0.3">
      <c r="A5" s="3" t="s">
        <v>0</v>
      </c>
      <c r="B5" s="3" t="s">
        <v>2</v>
      </c>
      <c r="C5" s="3" t="s">
        <v>5</v>
      </c>
      <c r="D5" s="3" t="s">
        <v>1</v>
      </c>
      <c r="E5" s="3" t="s">
        <v>3</v>
      </c>
      <c r="F5" s="3" t="s">
        <v>7</v>
      </c>
      <c r="G5" s="3" t="s">
        <v>6</v>
      </c>
      <c r="H5" s="3" t="s">
        <v>8</v>
      </c>
      <c r="I5" s="11" t="s">
        <v>29</v>
      </c>
      <c r="J5" s="12" t="s">
        <v>34</v>
      </c>
      <c r="K5" s="10" t="s">
        <v>30</v>
      </c>
      <c r="L5" s="10" t="s">
        <v>31</v>
      </c>
      <c r="M5" s="3" t="s">
        <v>32</v>
      </c>
      <c r="N5" s="3" t="s">
        <v>36</v>
      </c>
      <c r="O5" s="3" t="s">
        <v>37</v>
      </c>
      <c r="P5" s="3" t="s">
        <v>38</v>
      </c>
      <c r="Q5" s="3" t="s">
        <v>33</v>
      </c>
    </row>
    <row r="6" spans="1:17" x14ac:dyDescent="0.3">
      <c r="A6" s="4">
        <v>11686</v>
      </c>
      <c r="B6" s="5" t="s">
        <v>10</v>
      </c>
      <c r="C6" s="6" t="s">
        <v>27</v>
      </c>
      <c r="D6" s="7" t="s">
        <v>11</v>
      </c>
      <c r="E6" s="7" t="s">
        <v>12</v>
      </c>
      <c r="F6" s="7" t="s">
        <v>9</v>
      </c>
      <c r="G6" s="7" t="s">
        <v>13</v>
      </c>
      <c r="H6" s="4">
        <v>63821</v>
      </c>
      <c r="I6" s="8">
        <v>50000</v>
      </c>
      <c r="J6" s="13">
        <f>4*I6/100</f>
        <v>2000</v>
      </c>
      <c r="K6" s="13">
        <f>I6-J6</f>
        <v>48000</v>
      </c>
      <c r="L6" s="6">
        <v>10047513</v>
      </c>
      <c r="M6" s="6" t="s">
        <v>68</v>
      </c>
      <c r="N6" s="6">
        <v>2140110251</v>
      </c>
      <c r="O6" s="6" t="s">
        <v>39</v>
      </c>
      <c r="P6" s="6" t="s">
        <v>40</v>
      </c>
      <c r="Q6" s="6" t="s">
        <v>35</v>
      </c>
    </row>
    <row r="7" spans="1:17" x14ac:dyDescent="0.3">
      <c r="A7" s="4">
        <v>11115</v>
      </c>
      <c r="B7" s="5" t="s">
        <v>62</v>
      </c>
      <c r="C7" s="6" t="s">
        <v>27</v>
      </c>
      <c r="D7" s="7" t="s">
        <v>63</v>
      </c>
      <c r="E7" s="7" t="s">
        <v>64</v>
      </c>
      <c r="F7" s="7" t="s">
        <v>65</v>
      </c>
      <c r="G7" s="7" t="s">
        <v>66</v>
      </c>
      <c r="H7" s="4">
        <v>63074</v>
      </c>
      <c r="I7" s="8">
        <v>50000</v>
      </c>
      <c r="J7" s="13">
        <f>4*I7/100</f>
        <v>2000</v>
      </c>
      <c r="K7" s="13">
        <f>I7-J7</f>
        <v>48000</v>
      </c>
      <c r="L7" s="6">
        <v>10047516</v>
      </c>
      <c r="M7" t="s">
        <v>69</v>
      </c>
      <c r="N7" s="6">
        <v>2140110251</v>
      </c>
      <c r="O7" s="6" t="s">
        <v>49</v>
      </c>
      <c r="P7" s="6" t="s">
        <v>67</v>
      </c>
      <c r="Q7" s="6" t="s">
        <v>35</v>
      </c>
    </row>
    <row r="8" spans="1:17" x14ac:dyDescent="0.3">
      <c r="A8" s="4">
        <v>11573</v>
      </c>
      <c r="B8" s="5" t="s">
        <v>51</v>
      </c>
      <c r="C8" s="6" t="s">
        <v>27</v>
      </c>
      <c r="D8" s="7" t="s">
        <v>52</v>
      </c>
      <c r="E8" s="7" t="s">
        <v>53</v>
      </c>
      <c r="F8" s="7" t="s">
        <v>9</v>
      </c>
      <c r="G8" s="7" t="s">
        <v>54</v>
      </c>
      <c r="H8" s="4">
        <v>63815</v>
      </c>
      <c r="I8" s="16">
        <v>20000</v>
      </c>
      <c r="J8" s="13">
        <f>4*I8/100</f>
        <v>800</v>
      </c>
      <c r="K8" s="13">
        <f>I8-J8</f>
        <v>19200</v>
      </c>
      <c r="L8" s="6">
        <v>10047522</v>
      </c>
      <c r="M8" s="6" t="s">
        <v>70</v>
      </c>
      <c r="N8" s="6">
        <v>2140110251</v>
      </c>
      <c r="O8" s="6" t="s">
        <v>49</v>
      </c>
      <c r="P8" s="6" t="s">
        <v>55</v>
      </c>
      <c r="Q8" s="6" t="s">
        <v>56</v>
      </c>
    </row>
    <row r="9" spans="1:17" x14ac:dyDescent="0.3">
      <c r="A9" s="4">
        <v>11741</v>
      </c>
      <c r="B9" s="5" t="s">
        <v>14</v>
      </c>
      <c r="C9" s="6" t="s">
        <v>27</v>
      </c>
      <c r="D9" s="7" t="s">
        <v>15</v>
      </c>
      <c r="E9" s="7" t="s">
        <v>16</v>
      </c>
      <c r="F9" s="7" t="s">
        <v>17</v>
      </c>
      <c r="G9" s="7" t="s">
        <v>18</v>
      </c>
      <c r="H9" s="4">
        <v>61020</v>
      </c>
      <c r="I9" s="8">
        <v>30000</v>
      </c>
      <c r="J9" s="13">
        <f t="shared" ref="J9:J13" si="0">4*I9/100</f>
        <v>1200</v>
      </c>
      <c r="K9" s="13">
        <f t="shared" ref="K9:K13" si="1">I9-J9</f>
        <v>28800</v>
      </c>
      <c r="L9" s="6">
        <v>10047518</v>
      </c>
      <c r="M9" s="6" t="s">
        <v>71</v>
      </c>
      <c r="N9" s="6">
        <v>2140110251</v>
      </c>
      <c r="O9" s="6" t="s">
        <v>39</v>
      </c>
      <c r="P9" s="6" t="s">
        <v>41</v>
      </c>
      <c r="Q9" s="6" t="s">
        <v>35</v>
      </c>
    </row>
    <row r="10" spans="1:17" x14ac:dyDescent="0.3">
      <c r="A10" s="4">
        <v>11753</v>
      </c>
      <c r="B10" s="5" t="s">
        <v>19</v>
      </c>
      <c r="C10" s="6" t="s">
        <v>27</v>
      </c>
      <c r="D10" s="7" t="s">
        <v>20</v>
      </c>
      <c r="E10" s="7" t="s">
        <v>21</v>
      </c>
      <c r="F10" s="7" t="s">
        <v>17</v>
      </c>
      <c r="G10" s="7" t="s">
        <v>22</v>
      </c>
      <c r="H10" s="4">
        <v>61100</v>
      </c>
      <c r="I10" s="8">
        <v>50000</v>
      </c>
      <c r="J10" s="13">
        <f t="shared" si="0"/>
        <v>2000</v>
      </c>
      <c r="K10" s="13">
        <f t="shared" si="1"/>
        <v>48000</v>
      </c>
      <c r="L10" s="6">
        <v>10047520</v>
      </c>
      <c r="M10" s="6" t="s">
        <v>72</v>
      </c>
      <c r="N10" s="6">
        <v>2140110251</v>
      </c>
      <c r="O10" s="6" t="s">
        <v>39</v>
      </c>
      <c r="P10" s="6" t="s">
        <v>42</v>
      </c>
      <c r="Q10" s="6" t="s">
        <v>35</v>
      </c>
    </row>
    <row r="11" spans="1:17" x14ac:dyDescent="0.3">
      <c r="A11" s="4">
        <v>11759</v>
      </c>
      <c r="B11" s="5" t="s">
        <v>57</v>
      </c>
      <c r="C11" s="6" t="s">
        <v>27</v>
      </c>
      <c r="D11" s="7" t="s">
        <v>58</v>
      </c>
      <c r="E11" s="7" t="s">
        <v>59</v>
      </c>
      <c r="F11" s="7" t="s">
        <v>47</v>
      </c>
      <c r="G11" s="7" t="s">
        <v>60</v>
      </c>
      <c r="H11" s="4">
        <v>62010</v>
      </c>
      <c r="I11" s="9">
        <v>30000</v>
      </c>
      <c r="J11" s="13">
        <f t="shared" si="0"/>
        <v>1200</v>
      </c>
      <c r="K11" s="13">
        <f t="shared" si="1"/>
        <v>28800</v>
      </c>
      <c r="L11" s="6">
        <v>10047523</v>
      </c>
      <c r="M11" t="s">
        <v>73</v>
      </c>
      <c r="N11" s="6">
        <v>2140110251</v>
      </c>
      <c r="O11" s="6" t="s">
        <v>49</v>
      </c>
      <c r="P11" s="6" t="s">
        <v>61</v>
      </c>
      <c r="Q11" s="6" t="s">
        <v>35</v>
      </c>
    </row>
    <row r="12" spans="1:17" x14ac:dyDescent="0.3">
      <c r="A12" s="4">
        <v>11783</v>
      </c>
      <c r="B12" s="5" t="s">
        <v>23</v>
      </c>
      <c r="C12" s="6" t="s">
        <v>27</v>
      </c>
      <c r="D12" s="7" t="s">
        <v>24</v>
      </c>
      <c r="E12" s="7" t="s">
        <v>25</v>
      </c>
      <c r="F12" s="7" t="s">
        <v>9</v>
      </c>
      <c r="G12" s="7" t="s">
        <v>26</v>
      </c>
      <c r="H12" s="4">
        <v>63812</v>
      </c>
      <c r="I12" s="9">
        <v>20000</v>
      </c>
      <c r="J12" s="13">
        <f t="shared" si="0"/>
        <v>800</v>
      </c>
      <c r="K12" s="13">
        <f t="shared" si="1"/>
        <v>19200</v>
      </c>
      <c r="L12" s="6">
        <v>10047526</v>
      </c>
      <c r="M12" s="6" t="s">
        <v>74</v>
      </c>
      <c r="N12" s="6">
        <v>2140110251</v>
      </c>
      <c r="O12" s="6" t="s">
        <v>39</v>
      </c>
      <c r="P12" s="6" t="s">
        <v>43</v>
      </c>
      <c r="Q12" s="6" t="s">
        <v>35</v>
      </c>
    </row>
    <row r="13" spans="1:17" x14ac:dyDescent="0.3">
      <c r="A13" s="4">
        <v>10983</v>
      </c>
      <c r="B13" s="5" t="s">
        <v>44</v>
      </c>
      <c r="C13" s="6" t="s">
        <v>27</v>
      </c>
      <c r="D13" s="7" t="s">
        <v>45</v>
      </c>
      <c r="E13" s="7" t="s">
        <v>46</v>
      </c>
      <c r="F13" s="7" t="s">
        <v>47</v>
      </c>
      <c r="G13" s="7" t="s">
        <v>48</v>
      </c>
      <c r="H13" s="4">
        <v>62010</v>
      </c>
      <c r="I13" s="14">
        <v>30000</v>
      </c>
      <c r="J13" s="13">
        <f t="shared" si="0"/>
        <v>1200</v>
      </c>
      <c r="K13" s="13">
        <f t="shared" si="1"/>
        <v>28800</v>
      </c>
      <c r="L13" s="6">
        <v>10047527</v>
      </c>
      <c r="M13" s="6" t="s">
        <v>75</v>
      </c>
      <c r="N13" s="6">
        <v>2140110251</v>
      </c>
      <c r="O13" s="6" t="s">
        <v>49</v>
      </c>
      <c r="P13" s="6" t="s">
        <v>50</v>
      </c>
      <c r="Q13" s="6" t="s">
        <v>35</v>
      </c>
    </row>
    <row r="14" spans="1:17" x14ac:dyDescent="0.3">
      <c r="I14" s="15">
        <f>SUM(I6:I13)</f>
        <v>280000</v>
      </c>
      <c r="J14" s="13">
        <f>SUM(J6:J13)</f>
        <v>11200</v>
      </c>
      <c r="K14" s="13">
        <f>SUM(K6:K13)</f>
        <v>268800</v>
      </c>
    </row>
  </sheetData>
  <mergeCells count="1">
    <mergeCell ref="A1:I1"/>
  </mergeCells>
  <pageMargins left="0.7" right="0.7" top="0.75" bottom="0.75" header="0.3" footer="0.3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Ercoli</dc:creator>
  <cp:lastModifiedBy>Ilaria Testini</cp:lastModifiedBy>
  <cp:lastPrinted>2022-10-19T10:31:22Z</cp:lastPrinted>
  <dcterms:created xsi:type="dcterms:W3CDTF">2022-04-04T15:32:36Z</dcterms:created>
  <dcterms:modified xsi:type="dcterms:W3CDTF">2022-12-05T10:42:29Z</dcterms:modified>
</cp:coreProperties>
</file>